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605" windowHeight="8475"/>
  </bookViews>
  <sheets>
    <sheet name="Parking" sheetId="4" r:id="rId1"/>
  </sheets>
  <calcPr calcId="145621"/>
</workbook>
</file>

<file path=xl/calcChain.xml><?xml version="1.0" encoding="utf-8"?>
<calcChain xmlns="http://schemas.openxmlformats.org/spreadsheetml/2006/main">
  <c r="C15" i="4" l="1"/>
  <c r="C16" i="4" l="1"/>
  <c r="C45" i="4" s="1"/>
  <c r="C53" i="4"/>
  <c r="C54" i="4"/>
  <c r="C89" i="4" l="1"/>
</calcChain>
</file>

<file path=xl/sharedStrings.xml><?xml version="1.0" encoding="utf-8"?>
<sst xmlns="http://schemas.openxmlformats.org/spreadsheetml/2006/main" count="85" uniqueCount="78">
  <si>
    <t>Downtown Improvement Board</t>
  </si>
  <si>
    <t>Revenues</t>
  </si>
  <si>
    <t xml:space="preserve">    Total Revenues</t>
  </si>
  <si>
    <t>Expenses</t>
  </si>
  <si>
    <t>Bank Charges</t>
  </si>
  <si>
    <t>Office Supplies</t>
  </si>
  <si>
    <t>Travel, Entertainment &amp; Education</t>
  </si>
  <si>
    <t>Budget</t>
  </si>
  <si>
    <t xml:space="preserve">    Total Expenses</t>
  </si>
  <si>
    <t>Baylen Street Parking Lot</t>
  </si>
  <si>
    <t>Tarragona Street Parking Lot</t>
  </si>
  <si>
    <t>Jefferson Street Garage</t>
  </si>
  <si>
    <t>Parking Meters</t>
  </si>
  <si>
    <t>Parking Fines</t>
  </si>
  <si>
    <t>North Palafox Lot</t>
  </si>
  <si>
    <t>Dumpster Placement Fees</t>
  </si>
  <si>
    <t>Validation Program</t>
  </si>
  <si>
    <t>Dues &amp; Subscriptions</t>
  </si>
  <si>
    <t>Marketing &amp; Printing</t>
  </si>
  <si>
    <t>Office Overhead</t>
  </si>
  <si>
    <t>Annual Audit</t>
  </si>
  <si>
    <t>Miscellaneous Expenses</t>
  </si>
  <si>
    <t>Facility Repairs &amp; Maintenance</t>
  </si>
  <si>
    <t>Utilities</t>
  </si>
  <si>
    <t>Management Contracts</t>
  </si>
  <si>
    <t>Enforcement Services</t>
  </si>
  <si>
    <t>Security</t>
  </si>
  <si>
    <t>Equipment Maintenance</t>
  </si>
  <si>
    <t>Signage &amp; Striping</t>
  </si>
  <si>
    <t>Parking Fund</t>
  </si>
  <si>
    <t>less revenue share State Historical Soc.</t>
  </si>
  <si>
    <t>Less revenue share with County</t>
  </si>
  <si>
    <t>State Parking Meters</t>
  </si>
  <si>
    <t>Trash Disposal fees</t>
  </si>
  <si>
    <t>Bad Debt Expense</t>
  </si>
  <si>
    <t>Credit Card Discounts</t>
  </si>
  <si>
    <t>Amortization</t>
  </si>
  <si>
    <t>Unidentified Programs</t>
  </si>
  <si>
    <t xml:space="preserve">  less credit card fees</t>
  </si>
  <si>
    <t xml:space="preserve">  less revenue share PPD and Airport</t>
  </si>
  <si>
    <t>Enforcement Special event parking</t>
  </si>
  <si>
    <t xml:space="preserve">  Intendencia</t>
  </si>
  <si>
    <t xml:space="preserve">  Other</t>
  </si>
  <si>
    <t xml:space="preserve">  Jefferson Garage</t>
  </si>
  <si>
    <t>Paystation Parkeon $1,456/month</t>
  </si>
  <si>
    <t>Residential Parking permits</t>
  </si>
  <si>
    <t>Spring Street Lot</t>
  </si>
  <si>
    <t>Government Street lot</t>
  </si>
  <si>
    <t>South Jefferson lot</t>
  </si>
  <si>
    <t xml:space="preserve">  Monthly Parking Passes</t>
  </si>
  <si>
    <t xml:space="preserve">  Employee Parking Passes</t>
  </si>
  <si>
    <t xml:space="preserve">  Special Event Parking</t>
  </si>
  <si>
    <t xml:space="preserve">  Government other - paystation</t>
  </si>
  <si>
    <t xml:space="preserve">  Daily Users</t>
  </si>
  <si>
    <t xml:space="preserve">  Jefferson Garage other</t>
  </si>
  <si>
    <t xml:space="preserve">  Paystations</t>
  </si>
  <si>
    <t xml:space="preserve">  Single space meters</t>
  </si>
  <si>
    <t xml:space="preserve">  Parking meters other</t>
  </si>
  <si>
    <t xml:space="preserve">  N. Palafox other - paystation</t>
  </si>
  <si>
    <t xml:space="preserve">  Loan A $2,717.86</t>
  </si>
  <si>
    <t xml:space="preserve">  Loan B $1,197.96</t>
  </si>
  <si>
    <t xml:space="preserve">  Judicial Garage</t>
  </si>
  <si>
    <t xml:space="preserve">  Contract</t>
  </si>
  <si>
    <t xml:space="preserve">  Special Events</t>
  </si>
  <si>
    <t>Repay Do To DIB</t>
  </si>
  <si>
    <t>Paystation repairs</t>
  </si>
  <si>
    <t>Draft FY 2017 Budget</t>
  </si>
  <si>
    <t xml:space="preserve">    Jefferson Garage </t>
  </si>
  <si>
    <t xml:space="preserve">Draft </t>
  </si>
  <si>
    <t xml:space="preserve">   Employee Monthly Parking</t>
  </si>
  <si>
    <t>2017</t>
  </si>
  <si>
    <t xml:space="preserve">  Less revenue share with State</t>
  </si>
  <si>
    <t>Debt Sevice</t>
  </si>
  <si>
    <t>LPR amortization</t>
  </si>
  <si>
    <t xml:space="preserve"> Less revenue share with County 60/40</t>
  </si>
  <si>
    <t>Larger Cost Repairs</t>
  </si>
  <si>
    <t xml:space="preserve">  Other lot repairs</t>
  </si>
  <si>
    <t>Additional meter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</si>
</sst>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quotePrefix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zoomScale="85" zoomScaleNormal="85" workbookViewId="0">
      <selection activeCell="J81" sqref="J81"/>
    </sheetView>
  </sheetViews>
  <sheetFormatPr defaultColWidth="8.85546875" defaultRowHeight="15" x14ac:dyDescent="0.25"/>
  <cols>
    <col min="1" max="1" width="42.85546875" style="1" bestFit="1" customWidth="1"/>
    <col min="2" max="2" width="9" style="1" customWidth="1"/>
    <col min="3" max="3" width="13.7109375" style="1" bestFit="1" customWidth="1"/>
    <col min="4" max="4" width="5.7109375" style="1" customWidth="1"/>
    <col min="5" max="5" width="8.85546875" style="1" customWidth="1"/>
    <col min="6" max="16384" width="8.85546875" style="1"/>
  </cols>
  <sheetData>
    <row r="1" spans="1:4" x14ac:dyDescent="0.25">
      <c r="A1" s="1" t="s">
        <v>0</v>
      </c>
    </row>
    <row r="2" spans="1:4" x14ac:dyDescent="0.25">
      <c r="A2" s="1" t="s">
        <v>66</v>
      </c>
    </row>
    <row r="3" spans="1:4" x14ac:dyDescent="0.25">
      <c r="A3" s="1" t="s">
        <v>29</v>
      </c>
      <c r="C3" s="9"/>
      <c r="D3" s="9"/>
    </row>
    <row r="4" spans="1:4" x14ac:dyDescent="0.25">
      <c r="B4" s="9"/>
      <c r="C4" s="9" t="s">
        <v>68</v>
      </c>
      <c r="D4" s="9"/>
    </row>
    <row r="5" spans="1:4" x14ac:dyDescent="0.25">
      <c r="B5" s="3"/>
      <c r="C5" s="3" t="s">
        <v>70</v>
      </c>
      <c r="D5" s="9"/>
    </row>
    <row r="6" spans="1:4" x14ac:dyDescent="0.25">
      <c r="B6" s="10"/>
      <c r="C6" s="4" t="s">
        <v>7</v>
      </c>
      <c r="D6" s="10"/>
    </row>
    <row r="7" spans="1:4" x14ac:dyDescent="0.25">
      <c r="C7" s="9"/>
      <c r="D7" s="9"/>
    </row>
    <row r="8" spans="1:4" x14ac:dyDescent="0.25">
      <c r="A8" s="5" t="s">
        <v>1</v>
      </c>
    </row>
    <row r="9" spans="1:4" x14ac:dyDescent="0.25">
      <c r="A9" s="1" t="s">
        <v>9</v>
      </c>
      <c r="C9" s="1">
        <v>22000</v>
      </c>
    </row>
    <row r="10" spans="1:4" x14ac:dyDescent="0.25">
      <c r="A10" s="1" t="s">
        <v>46</v>
      </c>
      <c r="C10" s="1">
        <v>500</v>
      </c>
    </row>
    <row r="11" spans="1:4" x14ac:dyDescent="0.25">
      <c r="A11" s="1" t="s">
        <v>10</v>
      </c>
      <c r="C11" s="1">
        <v>20000</v>
      </c>
    </row>
    <row r="12" spans="1:4" x14ac:dyDescent="0.25">
      <c r="A12" s="1" t="s">
        <v>30</v>
      </c>
      <c r="C12" s="1">
        <v>-7500</v>
      </c>
    </row>
    <row r="13" spans="1:4" x14ac:dyDescent="0.25">
      <c r="A13" s="1" t="s">
        <v>51</v>
      </c>
      <c r="C13" s="1">
        <v>12000</v>
      </c>
    </row>
    <row r="14" spans="1:4" x14ac:dyDescent="0.25">
      <c r="A14" s="1" t="s">
        <v>31</v>
      </c>
      <c r="C14" s="1">
        <v>-6500</v>
      </c>
    </row>
    <row r="15" spans="1:4" x14ac:dyDescent="0.25">
      <c r="A15" s="1" t="s">
        <v>69</v>
      </c>
      <c r="C15" s="7">
        <f>40*30*12</f>
        <v>14400</v>
      </c>
    </row>
    <row r="16" spans="1:4" x14ac:dyDescent="0.25">
      <c r="A16" s="1" t="s">
        <v>74</v>
      </c>
      <c r="C16" s="1">
        <f>-C15*0.6</f>
        <v>-8640</v>
      </c>
    </row>
    <row r="17" spans="1:3" x14ac:dyDescent="0.25">
      <c r="A17" s="1" t="s">
        <v>47</v>
      </c>
      <c r="C17" s="7">
        <v>0</v>
      </c>
    </row>
    <row r="18" spans="1:3" hidden="1" x14ac:dyDescent="0.25">
      <c r="A18" s="1" t="s">
        <v>50</v>
      </c>
    </row>
    <row r="19" spans="1:3" hidden="1" x14ac:dyDescent="0.25">
      <c r="A19" s="1" t="s">
        <v>52</v>
      </c>
    </row>
    <row r="20" spans="1:3" x14ac:dyDescent="0.25">
      <c r="A20" s="1" t="s">
        <v>48</v>
      </c>
      <c r="C20" s="1">
        <v>1500</v>
      </c>
    </row>
    <row r="21" spans="1:3" x14ac:dyDescent="0.25">
      <c r="A21" s="1" t="s">
        <v>11</v>
      </c>
      <c r="C21" s="1">
        <v>300000</v>
      </c>
    </row>
    <row r="22" spans="1:3" hidden="1" x14ac:dyDescent="0.25">
      <c r="A22" s="7" t="s">
        <v>49</v>
      </c>
      <c r="B22" s="7"/>
    </row>
    <row r="23" spans="1:3" hidden="1" x14ac:dyDescent="0.25">
      <c r="A23" s="7" t="s">
        <v>53</v>
      </c>
      <c r="B23" s="7"/>
    </row>
    <row r="24" spans="1:3" hidden="1" x14ac:dyDescent="0.25">
      <c r="A24" s="7" t="s">
        <v>54</v>
      </c>
      <c r="B24" s="7"/>
    </row>
    <row r="25" spans="1:3" hidden="1" x14ac:dyDescent="0.25">
      <c r="A25" s="7" t="s">
        <v>51</v>
      </c>
      <c r="B25" s="7"/>
    </row>
    <row r="26" spans="1:3" x14ac:dyDescent="0.25">
      <c r="A26" s="7" t="s">
        <v>38</v>
      </c>
      <c r="B26" s="7"/>
      <c r="C26" s="1">
        <v>-5000</v>
      </c>
    </row>
    <row r="27" spans="1:3" x14ac:dyDescent="0.25">
      <c r="A27" s="7" t="s">
        <v>12</v>
      </c>
      <c r="B27" s="7"/>
      <c r="C27" s="1">
        <v>161000</v>
      </c>
    </row>
    <row r="28" spans="1:3" hidden="1" x14ac:dyDescent="0.25">
      <c r="A28" s="7" t="s">
        <v>55</v>
      </c>
      <c r="B28" s="7"/>
    </row>
    <row r="29" spans="1:3" hidden="1" x14ac:dyDescent="0.25">
      <c r="A29" s="7" t="s">
        <v>56</v>
      </c>
      <c r="B29" s="7"/>
    </row>
    <row r="30" spans="1:3" hidden="1" x14ac:dyDescent="0.25">
      <c r="A30" s="7" t="s">
        <v>57</v>
      </c>
      <c r="B30" s="7"/>
    </row>
    <row r="31" spans="1:3" x14ac:dyDescent="0.25">
      <c r="A31" s="7" t="s">
        <v>38</v>
      </c>
      <c r="B31" s="7"/>
      <c r="C31" s="1">
        <v>-12250</v>
      </c>
    </row>
    <row r="32" spans="1:3" x14ac:dyDescent="0.25">
      <c r="A32" s="7" t="s">
        <v>32</v>
      </c>
      <c r="B32" s="7"/>
      <c r="C32" s="1">
        <v>1000</v>
      </c>
    </row>
    <row r="33" spans="1:4" x14ac:dyDescent="0.25">
      <c r="A33" s="7" t="s">
        <v>71</v>
      </c>
      <c r="B33" s="7"/>
      <c r="C33" s="1">
        <v>-750</v>
      </c>
    </row>
    <row r="34" spans="1:4" x14ac:dyDescent="0.25">
      <c r="A34" s="7" t="s">
        <v>13</v>
      </c>
      <c r="B34" s="7"/>
      <c r="C34" s="1">
        <v>120000</v>
      </c>
    </row>
    <row r="35" spans="1:4" x14ac:dyDescent="0.25">
      <c r="A35" s="7" t="s">
        <v>39</v>
      </c>
      <c r="B35" s="7"/>
      <c r="C35" s="1">
        <v>-2750</v>
      </c>
    </row>
    <row r="36" spans="1:4" x14ac:dyDescent="0.25">
      <c r="A36" s="7" t="s">
        <v>14</v>
      </c>
      <c r="B36" s="7"/>
      <c r="C36" s="1">
        <v>27000</v>
      </c>
    </row>
    <row r="37" spans="1:4" hidden="1" x14ac:dyDescent="0.25">
      <c r="A37" s="7" t="s">
        <v>51</v>
      </c>
      <c r="B37" s="7"/>
    </row>
    <row r="38" spans="1:4" hidden="1" x14ac:dyDescent="0.25">
      <c r="A38" s="1" t="s">
        <v>50</v>
      </c>
    </row>
    <row r="39" spans="1:4" hidden="1" x14ac:dyDescent="0.25">
      <c r="A39" s="1" t="s">
        <v>58</v>
      </c>
    </row>
    <row r="40" spans="1:4" x14ac:dyDescent="0.25">
      <c r="A40" s="1" t="s">
        <v>15</v>
      </c>
      <c r="C40" s="1">
        <v>100</v>
      </c>
    </row>
    <row r="41" spans="1:4" x14ac:dyDescent="0.25">
      <c r="A41" s="1" t="s">
        <v>45</v>
      </c>
      <c r="C41" s="1">
        <v>750</v>
      </c>
    </row>
    <row r="42" spans="1:4" x14ac:dyDescent="0.25">
      <c r="A42" s="1" t="s">
        <v>33</v>
      </c>
      <c r="C42" s="1">
        <v>500</v>
      </c>
    </row>
    <row r="43" spans="1:4" x14ac:dyDescent="0.25">
      <c r="A43" s="1" t="s">
        <v>16</v>
      </c>
      <c r="C43" s="1">
        <v>4500</v>
      </c>
    </row>
    <row r="44" spans="1:4" x14ac:dyDescent="0.25">
      <c r="B44" s="6"/>
      <c r="C44" s="2"/>
      <c r="D44" s="2"/>
    </row>
    <row r="45" spans="1:4" x14ac:dyDescent="0.25">
      <c r="A45" s="1" t="s">
        <v>2</v>
      </c>
      <c r="B45" s="6"/>
      <c r="C45" s="2">
        <f>SUM(C9:C43)</f>
        <v>641860</v>
      </c>
      <c r="D45" s="2"/>
    </row>
    <row r="47" spans="1:4" x14ac:dyDescent="0.25">
      <c r="A47" s="5" t="s">
        <v>3</v>
      </c>
    </row>
    <row r="48" spans="1:4" x14ac:dyDescent="0.25">
      <c r="A48" s="1" t="s">
        <v>36</v>
      </c>
    </row>
    <row r="49" spans="1:3" x14ac:dyDescent="0.25">
      <c r="A49" s="1" t="s">
        <v>34</v>
      </c>
      <c r="C49" s="1">
        <v>7500</v>
      </c>
    </row>
    <row r="50" spans="1:3" x14ac:dyDescent="0.25">
      <c r="A50" s="1" t="s">
        <v>4</v>
      </c>
      <c r="C50" s="1">
        <v>1500</v>
      </c>
    </row>
    <row r="51" spans="1:3" x14ac:dyDescent="0.25">
      <c r="A51" s="1" t="s">
        <v>35</v>
      </c>
      <c r="C51" s="1">
        <v>2500</v>
      </c>
    </row>
    <row r="52" spans="1:3" x14ac:dyDescent="0.25">
      <c r="A52" s="1" t="s">
        <v>72</v>
      </c>
    </row>
    <row r="53" spans="1:3" x14ac:dyDescent="0.25">
      <c r="A53" s="1" t="s">
        <v>59</v>
      </c>
      <c r="C53" s="1">
        <f>(2717.86*12)</f>
        <v>32614.32</v>
      </c>
    </row>
    <row r="54" spans="1:3" x14ac:dyDescent="0.25">
      <c r="A54" s="1" t="s">
        <v>60</v>
      </c>
      <c r="C54" s="1">
        <f>(1197.96*12)</f>
        <v>14375.52</v>
      </c>
    </row>
    <row r="55" spans="1:3" x14ac:dyDescent="0.25">
      <c r="A55" s="1" t="s">
        <v>17</v>
      </c>
      <c r="C55" s="1">
        <v>1000</v>
      </c>
    </row>
    <row r="56" spans="1:3" x14ac:dyDescent="0.25">
      <c r="A56" s="1" t="s">
        <v>18</v>
      </c>
      <c r="C56" s="1">
        <v>10000</v>
      </c>
    </row>
    <row r="57" spans="1:3" x14ac:dyDescent="0.25">
      <c r="A57" s="1" t="s">
        <v>5</v>
      </c>
      <c r="C57" s="1">
        <v>500</v>
      </c>
    </row>
    <row r="58" spans="1:3" x14ac:dyDescent="0.25">
      <c r="A58" s="1" t="s">
        <v>19</v>
      </c>
      <c r="C58" s="1">
        <v>75000</v>
      </c>
    </row>
    <row r="59" spans="1:3" x14ac:dyDescent="0.25">
      <c r="A59" s="1" t="s">
        <v>20</v>
      </c>
      <c r="C59" s="1">
        <v>19500</v>
      </c>
    </row>
    <row r="60" spans="1:3" x14ac:dyDescent="0.25">
      <c r="A60" s="1" t="s">
        <v>21</v>
      </c>
      <c r="C60" s="1">
        <v>750</v>
      </c>
    </row>
    <row r="61" spans="1:3" x14ac:dyDescent="0.25">
      <c r="A61" s="1" t="s">
        <v>22</v>
      </c>
      <c r="C61" s="1">
        <v>50000</v>
      </c>
    </row>
    <row r="62" spans="1:3" x14ac:dyDescent="0.25">
      <c r="A62" s="1" t="s">
        <v>28</v>
      </c>
      <c r="C62" s="1">
        <v>10000</v>
      </c>
    </row>
    <row r="63" spans="1:3" x14ac:dyDescent="0.25">
      <c r="A63" s="1" t="s">
        <v>23</v>
      </c>
      <c r="B63" s="6"/>
      <c r="C63" s="1">
        <v>14000</v>
      </c>
    </row>
    <row r="64" spans="1:3" x14ac:dyDescent="0.25">
      <c r="A64" s="1" t="s">
        <v>6</v>
      </c>
      <c r="C64" s="1">
        <v>1000.16</v>
      </c>
    </row>
    <row r="65" spans="1:3" x14ac:dyDescent="0.25">
      <c r="A65" s="1" t="s">
        <v>24</v>
      </c>
      <c r="C65" s="1">
        <v>33700</v>
      </c>
    </row>
    <row r="66" spans="1:3" x14ac:dyDescent="0.25">
      <c r="A66" s="1" t="s">
        <v>44</v>
      </c>
      <c r="C66" s="1">
        <v>22500</v>
      </c>
    </row>
    <row r="67" spans="1:3" x14ac:dyDescent="0.25">
      <c r="A67" s="1" t="s">
        <v>65</v>
      </c>
      <c r="C67" s="1">
        <v>2500</v>
      </c>
    </row>
    <row r="68" spans="1:3" x14ac:dyDescent="0.25">
      <c r="A68" s="1" t="s">
        <v>25</v>
      </c>
      <c r="C68" s="1">
        <v>172070</v>
      </c>
    </row>
    <row r="69" spans="1:3" x14ac:dyDescent="0.25">
      <c r="A69" s="1" t="s">
        <v>73</v>
      </c>
      <c r="C69" s="1">
        <v>22000</v>
      </c>
    </row>
    <row r="70" spans="1:3" x14ac:dyDescent="0.25">
      <c r="A70" s="1" t="s">
        <v>40</v>
      </c>
      <c r="C70" s="1">
        <v>22500</v>
      </c>
    </row>
    <row r="71" spans="1:3" hidden="1" x14ac:dyDescent="0.25">
      <c r="A71" s="1" t="s">
        <v>62</v>
      </c>
    </row>
    <row r="72" spans="1:3" hidden="1" x14ac:dyDescent="0.25">
      <c r="A72" s="1" t="s">
        <v>63</v>
      </c>
    </row>
    <row r="73" spans="1:3" hidden="1" x14ac:dyDescent="0.25">
      <c r="A73" s="1" t="s">
        <v>43</v>
      </c>
    </row>
    <row r="74" spans="1:3" hidden="1" x14ac:dyDescent="0.25">
      <c r="A74" s="1" t="s">
        <v>42</v>
      </c>
    </row>
    <row r="75" spans="1:3" x14ac:dyDescent="0.25">
      <c r="A75" s="1" t="s">
        <v>26</v>
      </c>
      <c r="C75" s="1">
        <v>45000</v>
      </c>
    </row>
    <row r="76" spans="1:3" hidden="1" x14ac:dyDescent="0.25">
      <c r="A76" s="1" t="s">
        <v>63</v>
      </c>
    </row>
    <row r="77" spans="1:3" hidden="1" x14ac:dyDescent="0.25">
      <c r="A77" s="1" t="s">
        <v>41</v>
      </c>
    </row>
    <row r="78" spans="1:3" hidden="1" x14ac:dyDescent="0.25">
      <c r="A78" s="1" t="s">
        <v>43</v>
      </c>
    </row>
    <row r="79" spans="1:3" hidden="1" x14ac:dyDescent="0.25">
      <c r="A79" s="1" t="s">
        <v>61</v>
      </c>
    </row>
    <row r="80" spans="1:3" hidden="1" x14ac:dyDescent="0.25">
      <c r="A80" s="1" t="s">
        <v>42</v>
      </c>
    </row>
    <row r="81" spans="1:4" x14ac:dyDescent="0.25">
      <c r="A81" s="1" t="s">
        <v>27</v>
      </c>
      <c r="C81" s="1">
        <v>10000</v>
      </c>
    </row>
    <row r="82" spans="1:4" x14ac:dyDescent="0.25">
      <c r="A82" s="1" t="s">
        <v>37</v>
      </c>
      <c r="B82" s="7"/>
      <c r="C82" s="1">
        <v>1000</v>
      </c>
    </row>
    <row r="83" spans="1:4" x14ac:dyDescent="0.25">
      <c r="A83" s="1" t="s">
        <v>75</v>
      </c>
      <c r="B83" s="7"/>
    </row>
    <row r="84" spans="1:4" x14ac:dyDescent="0.25">
      <c r="A84" s="1" t="s">
        <v>67</v>
      </c>
      <c r="C84" s="1">
        <v>12500</v>
      </c>
    </row>
    <row r="85" spans="1:4" x14ac:dyDescent="0.25">
      <c r="A85" s="1" t="s">
        <v>76</v>
      </c>
      <c r="C85" s="1">
        <v>15000</v>
      </c>
    </row>
    <row r="86" spans="1:4" x14ac:dyDescent="0.25">
      <c r="A86" s="1" t="s">
        <v>64</v>
      </c>
      <c r="B86" s="7"/>
      <c r="C86" s="1">
        <v>40000</v>
      </c>
    </row>
    <row r="87" spans="1:4" x14ac:dyDescent="0.25">
      <c r="A87" s="1" t="s">
        <v>77</v>
      </c>
      <c r="B87" s="8"/>
      <c r="C87" s="2">
        <v>2850</v>
      </c>
      <c r="D87" s="6"/>
    </row>
    <row r="89" spans="1:4" x14ac:dyDescent="0.25">
      <c r="A89" s="1" t="s">
        <v>8</v>
      </c>
      <c r="B89" s="6"/>
      <c r="C89" s="2">
        <f>SUM(C48:C87)</f>
        <v>641860</v>
      </c>
      <c r="D89" s="6"/>
    </row>
  </sheetData>
  <printOptions gridLines="1"/>
  <pageMargins left="0.7" right="0.7" top="0.75" bottom="0.75" header="0.3" footer="0.3"/>
  <pageSetup paperSize="5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Kimbrough Family</dc:creator>
  <cp:lastModifiedBy>admin</cp:lastModifiedBy>
  <cp:lastPrinted>2016-06-30T12:34:09Z</cp:lastPrinted>
  <dcterms:created xsi:type="dcterms:W3CDTF">2012-07-30T00:18:19Z</dcterms:created>
  <dcterms:modified xsi:type="dcterms:W3CDTF">2016-08-09T19:21:23Z</dcterms:modified>
</cp:coreProperties>
</file>